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7400" windowHeight="7710" activeTab="1"/>
  </bookViews>
  <sheets>
    <sheet name="Доходы" sheetId="9" r:id="rId1"/>
    <sheet name="Расходы" sheetId="4" r:id="rId2"/>
  </sheets>
  <definedNames>
    <definedName name="Z_47F6CF8F_F3E7_4FC9_8F0B_106D37D5C493_.wvu.PrintArea" localSheetId="0" hidden="1">Доходы!$A:$F</definedName>
    <definedName name="Z_47F6CF8F_F3E7_4FC9_8F0B_106D37D5C493_.wvu.PrintTitles" localSheetId="0" hidden="1">Доходы!$4:$4</definedName>
    <definedName name="Z_47F6CF8F_F3E7_4FC9_8F0B_106D37D5C493_.wvu.Rows" localSheetId="0" hidden="1">Доходы!#REF!</definedName>
    <definedName name="_xlnm.Print_Titles" localSheetId="0">Доходы!$4:$4</definedName>
    <definedName name="_xlnm.Print_Area" localSheetId="0">Доходы!$A$1:$F$14</definedName>
  </definedNames>
  <calcPr calcId="144525"/>
</workbook>
</file>

<file path=xl/calcChain.xml><?xml version="1.0" encoding="utf-8"?>
<calcChain xmlns="http://schemas.openxmlformats.org/spreadsheetml/2006/main">
  <c r="E4" i="4" l="1"/>
  <c r="F4" i="4"/>
  <c r="D4" i="4"/>
  <c r="E14" i="9" l="1"/>
  <c r="G20" i="4" l="1"/>
  <c r="G18" i="4"/>
  <c r="G17" i="4"/>
  <c r="G15" i="4"/>
  <c r="G14" i="4" s="1"/>
  <c r="G13" i="4"/>
  <c r="G12" i="4" s="1"/>
  <c r="G11" i="4"/>
  <c r="G9" i="4"/>
  <c r="G8" i="4"/>
  <c r="G7" i="4"/>
  <c r="G6" i="4"/>
  <c r="G5" i="4"/>
  <c r="F13" i="9"/>
  <c r="F12" i="9"/>
  <c r="F11" i="9"/>
  <c r="F10" i="9"/>
  <c r="F6" i="9"/>
  <c r="F8" i="9" l="1"/>
  <c r="C14" i="9"/>
  <c r="G16" i="4"/>
  <c r="G10" i="4"/>
  <c r="F7" i="9" l="1"/>
  <c r="G21" i="4"/>
  <c r="F14" i="9"/>
  <c r="D14" i="9" l="1"/>
</calcChain>
</file>

<file path=xl/sharedStrings.xml><?xml version="1.0" encoding="utf-8"?>
<sst xmlns="http://schemas.openxmlformats.org/spreadsheetml/2006/main" count="88" uniqueCount="63">
  <si>
    <t>Наименование</t>
  </si>
  <si>
    <t>Рз</t>
  </si>
  <si>
    <t>ПР</t>
  </si>
  <si>
    <t>Общегосударственные вопросы</t>
  </si>
  <si>
    <t>01</t>
  </si>
  <si>
    <t>03</t>
  </si>
  <si>
    <t>04</t>
  </si>
  <si>
    <t>11</t>
  </si>
  <si>
    <t>Резервные фонды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</si>
  <si>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</si>
  <si>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</si>
  <si>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</si>
  <si>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</si>
  <si>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</si>
  <si>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09</t>
  </si>
  <si>
    <t>Национальная экономика</t>
  </si>
  <si>
    <t>05</t>
  </si>
  <si>
    <t>Культура, кинематография</t>
  </si>
  <si>
    <t>08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</si>
  <si>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</si>
  <si>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</si>
  <si>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</si>
  <si>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10</t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</si>
  <si>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</si>
  <si>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</si>
  <si>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</si>
  <si>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</si>
  <si>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</si>
  <si>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 xml:space="preserve">Культура </t>
  </si>
  <si>
    <t xml:space="preserve"> тыс.руб.</t>
  </si>
  <si>
    <t>Наименование показателей</t>
  </si>
  <si>
    <t xml:space="preserve"> ДОХОДЫ</t>
  </si>
  <si>
    <t xml:space="preserve"> Безвомездные поступления, всего</t>
  </si>
  <si>
    <t xml:space="preserve"> Безвомездные поступления от других бюджетов бюджетной системы Российской Федерации</t>
  </si>
  <si>
    <t xml:space="preserve"> в том числе</t>
  </si>
  <si>
    <t>Всего доходов</t>
  </si>
  <si>
    <t>РАСХОДЫ</t>
  </si>
  <si>
    <t>Всего расходов</t>
  </si>
  <si>
    <r>
      <t xml:space="preserve"> </t>
    </r>
    <r>
      <rPr>
        <sz val="14"/>
        <rFont val="Times New Roman"/>
        <family val="1"/>
      </rPr>
      <t>Налоговые доходы и неналоговые доходы</t>
    </r>
  </si>
  <si>
    <t>Благоустройство</t>
  </si>
  <si>
    <t>ОЦЕНКА</t>
  </si>
  <si>
    <t>% исполнения плана</t>
  </si>
  <si>
    <t>Ожидаемая оценка исполнения годового плана</t>
  </si>
  <si>
    <t>Функционирование высшего должностного лица субъекта Российской Федерации и муниципального образования</t>
  </si>
  <si>
    <t>100</t>
  </si>
  <si>
    <t xml:space="preserve"> Дотации бюджетам сельских поселений на выравнивание бюджетной обеспеченности из бюджетов муниципальных районов</t>
  </si>
  <si>
    <t xml:space="preserve"> Субвенции бюджетам сельских поселений на осуществление первичного воинского учета на территориях, где отсутствуют военные комисариаты</t>
  </si>
  <si>
    <t>Межбюджетные трансферты, передаваемые бюджетам сельских поселений из бюджетов муниципальных район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</si>
  <si>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трансферты, передаваемые бюджетам сельских поселений</t>
  </si>
  <si>
    <t>ожидаемого исполнения бюджета за 2023 год</t>
  </si>
  <si>
    <t>План на 2023 год</t>
  </si>
  <si>
    <t>Исполнено на 01.11.2023</t>
  </si>
  <si>
    <t>Ожидаемая оценка за 2023 год</t>
  </si>
  <si>
    <t>411,8</t>
  </si>
  <si>
    <t>513,9</t>
  </si>
  <si>
    <t>109,6</t>
  </si>
  <si>
    <t>533</t>
  </si>
  <si>
    <t>130</t>
  </si>
  <si>
    <t>403</t>
  </si>
  <si>
    <t>28,4</t>
  </si>
  <si>
    <t>20,7</t>
  </si>
  <si>
    <t>2403,3</t>
  </si>
  <si>
    <t>1785,7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</si>
</sst>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</font>
    <font>
      <sz val="14"/>
      <color indexed="10"/>
      <name val="Times New Roman"/>
      <family val="1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5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4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0" fillId="0" borderId="0" xfId="0" applyNumberFormat="1"/>
    <xf numFmtId="49" fontId="10" fillId="0" borderId="0" xfId="1" applyNumberFormat="1" applyFont="1" applyFill="1" applyAlignment="1">
      <alignment vertical="top"/>
    </xf>
    <xf numFmtId="0" fontId="10" fillId="0" borderId="0" xfId="1" applyFont="1" applyAlignment="1">
      <alignment vertical="top"/>
    </xf>
    <xf numFmtId="22" fontId="10" fillId="0" borderId="0" xfId="1" applyNumberFormat="1" applyFont="1" applyFill="1" applyAlignment="1">
      <alignment horizontal="left" vertical="top" wrapText="1"/>
    </xf>
    <xf numFmtId="0" fontId="11" fillId="0" borderId="0" xfId="1" applyFont="1" applyAlignment="1">
      <alignment vertical="top"/>
    </xf>
    <xf numFmtId="0" fontId="10" fillId="0" borderId="0" xfId="1" applyFont="1" applyFill="1" applyAlignment="1">
      <alignment horizontal="left" vertical="top"/>
    </xf>
    <xf numFmtId="0" fontId="12" fillId="2" borderId="0" xfId="1" applyFont="1" applyFill="1" applyAlignment="1">
      <alignment vertical="top"/>
    </xf>
    <xf numFmtId="0" fontId="12" fillId="3" borderId="0" xfId="1" applyFont="1" applyFill="1" applyAlignment="1">
      <alignment vertical="top"/>
    </xf>
    <xf numFmtId="49" fontId="11" fillId="0" borderId="0" xfId="1" applyNumberFormat="1" applyFont="1" applyFill="1" applyAlignment="1">
      <alignment vertical="top"/>
    </xf>
    <xf numFmtId="0" fontId="11" fillId="0" borderId="0" xfId="1" applyFont="1" applyFill="1" applyAlignment="1">
      <alignment horizontal="left" vertical="top"/>
    </xf>
    <xf numFmtId="0" fontId="11" fillId="0" borderId="0" xfId="1" applyFont="1" applyFill="1" applyAlignment="1">
      <alignment vertical="top"/>
    </xf>
    <xf numFmtId="0" fontId="10" fillId="0" borderId="3" xfId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top" wrapText="1"/>
    </xf>
    <xf numFmtId="0" fontId="9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7" fillId="2" borderId="0" xfId="1" applyFont="1" applyFill="1" applyAlignment="1">
      <alignment vertical="top"/>
    </xf>
    <xf numFmtId="0" fontId="16" fillId="0" borderId="1" xfId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vertical="top"/>
    </xf>
    <xf numFmtId="0" fontId="3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top" wrapText="1"/>
    </xf>
    <xf numFmtId="0" fontId="10" fillId="0" borderId="1" xfId="1" applyNumberFormat="1" applyFont="1" applyFill="1" applyBorder="1" applyAlignment="1">
      <alignment horizontal="left" vertical="top" wrapText="1"/>
    </xf>
    <xf numFmtId="1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65" fontId="19" fillId="0" borderId="1" xfId="1" applyNumberFormat="1" applyFont="1" applyFill="1" applyBorder="1" applyAlignment="1">
      <alignment horizontal="center" vertical="top" wrapText="1"/>
    </xf>
    <xf numFmtId="165" fontId="19" fillId="0" borderId="1" xfId="1" applyNumberFormat="1" applyFont="1" applyFill="1" applyBorder="1" applyAlignment="1">
      <alignment horizontal="center" vertical="center" wrapText="1" shrinkToFit="1"/>
    </xf>
    <xf numFmtId="165" fontId="19" fillId="0" borderId="1" xfId="1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49" fontId="2" fillId="0" borderId="0" xfId="1" applyNumberFormat="1" applyFont="1" applyBorder="1" applyAlignment="1">
      <alignment horizontal="left" vertical="center" wrapText="1"/>
    </xf>
    <xf numFmtId="49" fontId="19" fillId="0" borderId="1" xfId="1" applyNumberFormat="1" applyFont="1" applyFill="1" applyBorder="1" applyAlignment="1">
      <alignment horizontal="left" vertical="top" wrapText="1"/>
    </xf>
    <xf numFmtId="49" fontId="2" fillId="0" borderId="0" xfId="1" applyNumberFormat="1" applyFont="1" applyBorder="1" applyAlignment="1">
      <alignment vertical="center" wrapText="1"/>
    </xf>
    <xf numFmtId="49" fontId="10" fillId="0" borderId="1" xfId="1" applyNumberFormat="1" applyFont="1" applyFill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22" fontId="3" fillId="0" borderId="0" xfId="1" applyNumberFormat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49" fontId="10" fillId="4" borderId="1" xfId="1" applyNumberFormat="1" applyFont="1" applyFill="1" applyBorder="1" applyAlignment="1">
      <alignment horizontal="left" vertical="top" wrapText="1"/>
    </xf>
    <xf numFmtId="49" fontId="10" fillId="0" borderId="4" xfId="1" applyNumberFormat="1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22" fontId="10" fillId="0" borderId="0" xfId="1" applyNumberFormat="1" applyFont="1" applyFill="1" applyAlignment="1">
      <alignment horizontal="center" vertical="top" wrapText="1"/>
    </xf>
    <xf numFmtId="0" fontId="16" fillId="0" borderId="1" xfId="1" applyFont="1" applyFill="1" applyBorder="1" applyAlignment="1">
      <alignment horizontal="left" vertical="top" wrapText="1"/>
    </xf>
    <xf numFmtId="49" fontId="10" fillId="0" borderId="2" xfId="1" applyNumberFormat="1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7"/>
  <sheetViews>
    <sheetView view="pageBreakPreview" zoomScale="73" zoomScaleSheetLayoutView="73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6" sqref="F6"/>
    </sheetView>
  </sheetViews>
  <sheetFormatPr defaultRowHeight="12.75" x14ac:dyDescent="0.25"/>
  <cols>
    <col min="1" max="1" width="23.85546875" style="17" customWidth="1"/>
    <col min="2" max="2" width="53.5703125" style="18" customWidth="1"/>
    <col min="3" max="3" width="16.42578125" style="18" customWidth="1"/>
    <col min="4" max="4" width="13.7109375" style="18" customWidth="1"/>
    <col min="5" max="5" width="14.42578125" style="18" customWidth="1"/>
    <col min="6" max="6" width="11.28515625" style="19" customWidth="1"/>
    <col min="7" max="7" width="2.85546875" style="13" hidden="1" customWidth="1"/>
    <col min="8" max="16384" width="9.140625" style="13"/>
  </cols>
  <sheetData>
    <row r="1" spans="1:8" ht="18.75" customHeight="1" x14ac:dyDescent="0.25">
      <c r="A1" s="66" t="s">
        <v>40</v>
      </c>
      <c r="B1" s="66"/>
      <c r="C1" s="66"/>
      <c r="D1" s="66"/>
      <c r="E1" s="66"/>
      <c r="F1" s="66"/>
      <c r="G1" s="12"/>
    </row>
    <row r="2" spans="1:8" ht="18.75" customHeight="1" x14ac:dyDescent="0.25">
      <c r="A2" s="71" t="s">
        <v>49</v>
      </c>
      <c r="B2" s="71"/>
      <c r="C2" s="71"/>
      <c r="D2" s="71"/>
      <c r="E2" s="71"/>
      <c r="F2" s="71"/>
      <c r="G2" s="71"/>
    </row>
    <row r="3" spans="1:8" s="11" customFormat="1" ht="22.5" customHeight="1" x14ac:dyDescent="0.25">
      <c r="A3" s="10" t="s">
        <v>23</v>
      </c>
      <c r="B3" s="14"/>
      <c r="C3" s="35"/>
      <c r="D3" s="14"/>
      <c r="E3" s="35"/>
      <c r="F3" s="20" t="s">
        <v>29</v>
      </c>
    </row>
    <row r="4" spans="1:8" ht="75" customHeight="1" x14ac:dyDescent="0.25">
      <c r="A4" s="67" t="s">
        <v>30</v>
      </c>
      <c r="B4" s="67"/>
      <c r="C4" s="58" t="s">
        <v>50</v>
      </c>
      <c r="D4" s="58" t="s">
        <v>51</v>
      </c>
      <c r="E4" s="58" t="s">
        <v>52</v>
      </c>
      <c r="F4" s="45" t="s">
        <v>41</v>
      </c>
      <c r="G4" s="11"/>
    </row>
    <row r="5" spans="1:8" ht="18.75" x14ac:dyDescent="0.25">
      <c r="A5" s="67" t="s">
        <v>31</v>
      </c>
      <c r="B5" s="67"/>
      <c r="C5" s="45"/>
      <c r="D5" s="26"/>
      <c r="E5" s="26"/>
      <c r="F5" s="26"/>
      <c r="G5" s="11"/>
    </row>
    <row r="6" spans="1:8" ht="18.75" x14ac:dyDescent="0.25">
      <c r="A6" s="72" t="s">
        <v>38</v>
      </c>
      <c r="B6" s="72"/>
      <c r="C6" s="27">
        <v>1364</v>
      </c>
      <c r="D6" s="27">
        <v>1630.6</v>
      </c>
      <c r="E6" s="27">
        <v>1364</v>
      </c>
      <c r="F6" s="28">
        <f>E6/C6*100</f>
        <v>100</v>
      </c>
      <c r="G6" s="11"/>
    </row>
    <row r="7" spans="1:8" ht="18.75" customHeight="1" x14ac:dyDescent="0.25">
      <c r="A7" s="63" t="s">
        <v>32</v>
      </c>
      <c r="B7" s="63"/>
      <c r="C7" s="29">
        <v>579.29999999999995</v>
      </c>
      <c r="D7" s="29">
        <v>579.29999999999995</v>
      </c>
      <c r="E7" s="29">
        <v>579.29999999999995</v>
      </c>
      <c r="F7" s="28">
        <f t="shared" ref="F7:F14" si="0">E7/C7*100</f>
        <v>100</v>
      </c>
      <c r="G7" s="11"/>
    </row>
    <row r="8" spans="1:8" ht="35.25" customHeight="1" x14ac:dyDescent="0.25">
      <c r="A8" s="63" t="s">
        <v>33</v>
      </c>
      <c r="B8" s="63"/>
      <c r="C8" s="29">
        <v>579.29999999999995</v>
      </c>
      <c r="D8" s="29">
        <v>579.29999999999995</v>
      </c>
      <c r="E8" s="29">
        <v>579.29999999999995</v>
      </c>
      <c r="F8" s="28">
        <f t="shared" si="0"/>
        <v>100</v>
      </c>
      <c r="G8" s="11"/>
    </row>
    <row r="9" spans="1:8" ht="19.5" customHeight="1" x14ac:dyDescent="0.25">
      <c r="A9" s="63" t="s">
        <v>34</v>
      </c>
      <c r="B9" s="63"/>
      <c r="C9" s="46"/>
      <c r="D9" s="34"/>
      <c r="E9" s="36"/>
      <c r="F9" s="28"/>
      <c r="G9" s="11"/>
    </row>
    <row r="10" spans="1:8" ht="54.75" customHeight="1" x14ac:dyDescent="0.25">
      <c r="A10" s="69" t="s">
        <v>45</v>
      </c>
      <c r="B10" s="70"/>
      <c r="C10" s="59">
        <v>229.7</v>
      </c>
      <c r="D10" s="27">
        <v>229.7</v>
      </c>
      <c r="E10" s="27">
        <v>229.7</v>
      </c>
      <c r="F10" s="28">
        <f t="shared" si="0"/>
        <v>100</v>
      </c>
      <c r="G10" s="11"/>
    </row>
    <row r="11" spans="1:8" ht="57" customHeight="1" x14ac:dyDescent="0.25">
      <c r="A11" s="68" t="s">
        <v>46</v>
      </c>
      <c r="B11" s="68"/>
      <c r="C11" s="29">
        <v>109.6</v>
      </c>
      <c r="D11" s="29">
        <v>109.6</v>
      </c>
      <c r="E11" s="29">
        <v>109.6</v>
      </c>
      <c r="F11" s="28">
        <f t="shared" si="0"/>
        <v>100</v>
      </c>
      <c r="G11" s="11"/>
    </row>
    <row r="12" spans="1:8" ht="76.5" customHeight="1" x14ac:dyDescent="0.25">
      <c r="A12" s="69" t="s">
        <v>47</v>
      </c>
      <c r="B12" s="73"/>
      <c r="C12" s="29">
        <v>190</v>
      </c>
      <c r="D12" s="29">
        <v>190</v>
      </c>
      <c r="E12" s="29">
        <v>190</v>
      </c>
      <c r="F12" s="28">
        <f t="shared" si="0"/>
        <v>100</v>
      </c>
      <c r="G12" s="11"/>
    </row>
    <row r="13" spans="1:8" ht="37.5" customHeight="1" x14ac:dyDescent="0.25">
      <c r="A13" s="64" t="s">
        <v>48</v>
      </c>
      <c r="B13" s="65"/>
      <c r="C13" s="28">
        <v>50</v>
      </c>
      <c r="D13" s="29">
        <v>50</v>
      </c>
      <c r="E13" s="29">
        <v>50</v>
      </c>
      <c r="F13" s="28">
        <f t="shared" si="0"/>
        <v>100</v>
      </c>
      <c r="G13" s="11"/>
    </row>
    <row r="14" spans="1:8" s="16" customFormat="1" ht="18.75" x14ac:dyDescent="0.25">
      <c r="A14" s="61" t="s">
        <v>35</v>
      </c>
      <c r="B14" s="61"/>
      <c r="C14" s="54">
        <f>C6+C7</f>
        <v>1943.3</v>
      </c>
      <c r="D14" s="55">
        <f>D6+D7</f>
        <v>2209.8999999999996</v>
      </c>
      <c r="E14" s="55">
        <f>E6+E7</f>
        <v>1943.3</v>
      </c>
      <c r="F14" s="56">
        <f t="shared" si="0"/>
        <v>100</v>
      </c>
      <c r="G14" s="25"/>
      <c r="H14" s="15"/>
    </row>
    <row r="15" spans="1:8" ht="15.75" x14ac:dyDescent="0.25">
      <c r="A15" s="21"/>
      <c r="B15" s="22"/>
      <c r="C15" s="22"/>
      <c r="D15" s="23"/>
      <c r="E15" s="23"/>
      <c r="F15" s="24"/>
    </row>
    <row r="16" spans="1:8" ht="15.75" x14ac:dyDescent="0.25">
      <c r="A16" s="21"/>
      <c r="B16" s="22"/>
      <c r="C16" s="22"/>
      <c r="D16" s="23"/>
      <c r="E16" s="23"/>
      <c r="F16" s="24"/>
    </row>
    <row r="17" spans="1:6" ht="15.75" x14ac:dyDescent="0.25">
      <c r="A17" s="21"/>
      <c r="B17" s="22"/>
      <c r="C17" s="22"/>
      <c r="D17" s="23"/>
      <c r="E17" s="23"/>
      <c r="F17" s="24"/>
    </row>
    <row r="18" spans="1:6" ht="15.75" x14ac:dyDescent="0.25">
      <c r="A18" s="21"/>
      <c r="B18" s="22"/>
      <c r="C18" s="22"/>
      <c r="D18" s="23"/>
      <c r="E18" s="23"/>
      <c r="F18" s="24"/>
    </row>
    <row r="19" spans="1:6" ht="15.75" x14ac:dyDescent="0.25">
      <c r="A19" s="21"/>
      <c r="B19" s="22"/>
      <c r="C19" s="22"/>
      <c r="D19" s="23"/>
      <c r="E19" s="23"/>
      <c r="F19" s="24"/>
    </row>
    <row r="20" spans="1:6" ht="15.75" x14ac:dyDescent="0.25">
      <c r="A20" s="21"/>
      <c r="B20" s="22"/>
      <c r="C20" s="22"/>
      <c r="D20" s="23"/>
      <c r="E20" s="23"/>
      <c r="F20" s="24"/>
    </row>
    <row r="21" spans="1:6" ht="15.75" x14ac:dyDescent="0.25">
      <c r="A21" s="21"/>
      <c r="B21" s="22"/>
      <c r="C21" s="22"/>
      <c r="D21" s="23"/>
      <c r="E21" s="23"/>
      <c r="F21" s="24"/>
    </row>
    <row r="22" spans="1:6" ht="15.75" x14ac:dyDescent="0.25">
      <c r="A22" s="21"/>
      <c r="B22" s="22"/>
      <c r="C22" s="22"/>
      <c r="D22" s="23"/>
      <c r="E22" s="23"/>
      <c r="F22" s="24"/>
    </row>
    <row r="23" spans="1:6" ht="15.75" x14ac:dyDescent="0.25">
      <c r="A23" s="21"/>
      <c r="B23" s="22"/>
      <c r="C23" s="22"/>
      <c r="D23" s="23"/>
      <c r="E23" s="23"/>
      <c r="F23" s="24"/>
    </row>
    <row r="24" spans="1:6" ht="15.75" x14ac:dyDescent="0.25">
      <c r="A24" s="21"/>
      <c r="B24" s="22"/>
      <c r="C24" s="22"/>
      <c r="D24" s="23"/>
      <c r="E24" s="23"/>
      <c r="F24" s="24"/>
    </row>
    <row r="25" spans="1:6" ht="15.75" x14ac:dyDescent="0.25">
      <c r="A25" s="62"/>
      <c r="B25" s="62"/>
      <c r="C25" s="62"/>
      <c r="D25" s="62"/>
      <c r="E25" s="62"/>
      <c r="F25" s="62"/>
    </row>
    <row r="26" spans="1:6" ht="15.75" x14ac:dyDescent="0.25">
      <c r="A26" s="62"/>
      <c r="B26" s="62"/>
      <c r="C26" s="62"/>
      <c r="D26" s="62"/>
      <c r="E26" s="62"/>
      <c r="F26" s="62"/>
    </row>
    <row r="27" spans="1:6" ht="15.75" x14ac:dyDescent="0.25">
      <c r="A27" s="60"/>
      <c r="B27" s="60"/>
      <c r="C27" s="60"/>
      <c r="D27" s="60"/>
      <c r="E27" s="60"/>
      <c r="F27" s="60"/>
    </row>
  </sheetData>
  <mergeCells count="16">
    <mergeCell ref="A1:F1"/>
    <mergeCell ref="A4:B4"/>
    <mergeCell ref="A5:B5"/>
    <mergeCell ref="A11:B11"/>
    <mergeCell ref="A10:B10"/>
    <mergeCell ref="A2:G2"/>
    <mergeCell ref="A6:B6"/>
    <mergeCell ref="A9:B9"/>
    <mergeCell ref="A27:F27"/>
    <mergeCell ref="A14:B14"/>
    <mergeCell ref="A25:F25"/>
    <mergeCell ref="A26:F26"/>
    <mergeCell ref="A7:B7"/>
    <mergeCell ref="A8:B8"/>
    <mergeCell ref="A13:B13"/>
    <mergeCell ref="A12:B12"/>
  </mergeCells>
  <phoneticPr fontId="15" type="noConversion"/>
  <printOptions horizontalCentered="1"/>
  <pageMargins left="0.78740157480314965" right="0.39370078740157483" top="0.39370078740157483" bottom="0.39370078740157483" header="0.41" footer="0.51181102362204722"/>
  <pageSetup paperSize="9" scale="67" orientation="portrait" r:id="rId1"/>
  <headerFooter alignWithMargins="0"/>
  <rowBreaks count="1" manualBreakCount="1">
    <brk id="2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0"/>
  <sheetViews>
    <sheetView tabSelected="1" workbookViewId="0">
      <selection activeCell="H18" sqref="H18"/>
    </sheetView>
  </sheetViews>
  <sheetFormatPr defaultRowHeight="15" x14ac:dyDescent="0.25"/>
  <cols>
    <col min="1" max="1" width="49.7109375" customWidth="1"/>
    <col min="2" max="2" width="4.7109375" customWidth="1"/>
    <col min="3" max="3" width="4.140625" customWidth="1"/>
    <col min="4" max="4" width="13.85546875" customWidth="1"/>
    <col min="5" max="5" width="11.85546875" customWidth="1"/>
    <col min="6" max="6" width="12" customWidth="1"/>
    <col min="7" max="7" width="12.42578125" customWidth="1"/>
    <col min="8" max="8" width="18.85546875" customWidth="1"/>
  </cols>
  <sheetData>
    <row r="1" spans="1:8" ht="74.25" customHeight="1" x14ac:dyDescent="0.25">
      <c r="A1" s="4" t="s">
        <v>0</v>
      </c>
      <c r="B1" s="4" t="s">
        <v>1</v>
      </c>
      <c r="C1" s="4" t="s">
        <v>2</v>
      </c>
      <c r="D1" s="49" t="s">
        <v>50</v>
      </c>
      <c r="E1" s="30" t="s">
        <v>51</v>
      </c>
      <c r="F1" s="31" t="s">
        <v>42</v>
      </c>
      <c r="G1" s="31" t="s">
        <v>41</v>
      </c>
      <c r="H1" s="38"/>
    </row>
    <row r="2" spans="1:8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32">
        <v>6</v>
      </c>
      <c r="G2" s="32">
        <v>7</v>
      </c>
      <c r="H2" s="39"/>
    </row>
    <row r="3" spans="1:8" x14ac:dyDescent="0.25">
      <c r="A3" s="4" t="s">
        <v>36</v>
      </c>
      <c r="B3" s="4"/>
      <c r="C3" s="4"/>
      <c r="D3" s="4"/>
      <c r="E3" s="4"/>
      <c r="F3" s="32"/>
      <c r="G3" s="32"/>
      <c r="H3" s="39"/>
    </row>
    <row r="4" spans="1:8" x14ac:dyDescent="0.25">
      <c r="A4" s="33" t="s">
        <v>3</v>
      </c>
      <c r="B4" s="1" t="s">
        <v>4</v>
      </c>
      <c r="C4" s="1"/>
      <c r="D4" s="50">
        <f>D5+D6+D7+D8+D9+D10+D12+D14+D16+D19</f>
        <v>2403.2999999999997</v>
      </c>
      <c r="E4" s="50">
        <f t="shared" ref="E4:F4" si="0">E5+E6+E7+E8+E9+E10+E12+E14+E16+E19</f>
        <v>1785.8</v>
      </c>
      <c r="F4" s="50">
        <f t="shared" si="0"/>
        <v>2403.2999999999997</v>
      </c>
      <c r="G4" s="50">
        <v>100</v>
      </c>
      <c r="H4" s="40"/>
    </row>
    <row r="5" spans="1:8" ht="45" x14ac:dyDescent="0.25">
      <c r="A5" s="2" t="s">
        <v>43</v>
      </c>
      <c r="B5" s="3" t="s">
        <v>4</v>
      </c>
      <c r="C5" s="3" t="s">
        <v>12</v>
      </c>
      <c r="D5" s="52">
        <v>513.9</v>
      </c>
      <c r="E5" s="51" t="s">
        <v>53</v>
      </c>
      <c r="F5" s="51" t="s">
        <v>54</v>
      </c>
      <c r="G5" s="50">
        <f t="shared" ref="G5:G21" si="1">F5/D5*100</f>
        <v>100</v>
      </c>
      <c r="H5" s="40"/>
    </row>
    <row r="6" spans="1:8" ht="60" x14ac:dyDescent="0.25">
      <c r="A6" s="2" t="s">
        <v>24</v>
      </c>
      <c r="B6" s="3" t="s">
        <v>4</v>
      </c>
      <c r="C6" s="3" t="s">
        <v>5</v>
      </c>
      <c r="D6" s="52">
        <v>1</v>
      </c>
      <c r="E6" s="32">
        <v>0</v>
      </c>
      <c r="F6" s="43">
        <v>1</v>
      </c>
      <c r="G6" s="50">
        <f t="shared" si="1"/>
        <v>100</v>
      </c>
      <c r="H6" s="41"/>
    </row>
    <row r="7" spans="1:8" ht="45" x14ac:dyDescent="0.25">
      <c r="A7" s="2" t="s">
        <v>25</v>
      </c>
      <c r="B7" s="3" t="s">
        <v>4</v>
      </c>
      <c r="C7" s="3" t="s">
        <v>6</v>
      </c>
      <c r="D7" s="52">
        <v>577.20000000000005</v>
      </c>
      <c r="E7" s="32">
        <v>426.3</v>
      </c>
      <c r="F7" s="43">
        <v>577.20000000000005</v>
      </c>
      <c r="G7" s="50">
        <f t="shared" si="1"/>
        <v>100</v>
      </c>
      <c r="H7" s="41"/>
    </row>
    <row r="8" spans="1:8" x14ac:dyDescent="0.25">
      <c r="A8" s="5" t="s">
        <v>8</v>
      </c>
      <c r="B8" s="3" t="s">
        <v>4</v>
      </c>
      <c r="C8" s="3" t="s">
        <v>7</v>
      </c>
      <c r="D8" s="52">
        <v>1</v>
      </c>
      <c r="E8" s="32">
        <v>0</v>
      </c>
      <c r="F8" s="43">
        <v>1</v>
      </c>
      <c r="G8" s="50">
        <f t="shared" si="1"/>
        <v>100</v>
      </c>
      <c r="H8" s="41"/>
    </row>
    <row r="9" spans="1:8" x14ac:dyDescent="0.25">
      <c r="A9" s="5" t="s">
        <v>9</v>
      </c>
      <c r="B9" s="3" t="s">
        <v>4</v>
      </c>
      <c r="C9" s="3" t="s">
        <v>10</v>
      </c>
      <c r="D9" s="52">
        <v>446.6</v>
      </c>
      <c r="E9" s="32">
        <v>347.9</v>
      </c>
      <c r="F9" s="43">
        <v>446.6</v>
      </c>
      <c r="G9" s="50">
        <f t="shared" si="1"/>
        <v>100</v>
      </c>
      <c r="H9" s="41"/>
    </row>
    <row r="10" spans="1:8" x14ac:dyDescent="0.25">
      <c r="A10" s="33" t="s">
        <v>11</v>
      </c>
      <c r="B10" s="1" t="s">
        <v>12</v>
      </c>
      <c r="C10" s="1"/>
      <c r="D10" s="1" t="s">
        <v>55</v>
      </c>
      <c r="E10" s="37">
        <v>91.3</v>
      </c>
      <c r="F10" s="37">
        <v>109.6</v>
      </c>
      <c r="G10" s="50">
        <f t="shared" si="1"/>
        <v>100</v>
      </c>
      <c r="H10" s="40"/>
    </row>
    <row r="11" spans="1:8" x14ac:dyDescent="0.25">
      <c r="A11" s="5" t="s">
        <v>13</v>
      </c>
      <c r="B11" s="3" t="s">
        <v>12</v>
      </c>
      <c r="C11" s="3" t="s">
        <v>5</v>
      </c>
      <c r="D11" s="3" t="s">
        <v>55</v>
      </c>
      <c r="E11" s="32">
        <v>91.3</v>
      </c>
      <c r="F11" s="43">
        <v>109.6</v>
      </c>
      <c r="G11" s="50">
        <f t="shared" si="1"/>
        <v>100</v>
      </c>
      <c r="H11" s="41"/>
    </row>
    <row r="12" spans="1:8" x14ac:dyDescent="0.25">
      <c r="A12" s="6" t="s">
        <v>15</v>
      </c>
      <c r="B12" s="1" t="s">
        <v>6</v>
      </c>
      <c r="C12" s="1"/>
      <c r="D12" s="47">
        <v>190</v>
      </c>
      <c r="E12" s="47">
        <v>137.80000000000001</v>
      </c>
      <c r="F12" s="47">
        <v>190</v>
      </c>
      <c r="G12" s="47">
        <f t="shared" ref="E12:G12" si="2">G13</f>
        <v>100</v>
      </c>
      <c r="H12" s="40"/>
    </row>
    <row r="13" spans="1:8" x14ac:dyDescent="0.25">
      <c r="A13" s="2" t="s">
        <v>26</v>
      </c>
      <c r="B13" s="3" t="s">
        <v>6</v>
      </c>
      <c r="C13" s="3" t="s">
        <v>14</v>
      </c>
      <c r="D13" s="53">
        <v>190</v>
      </c>
      <c r="E13" s="52">
        <v>137.80000000000001</v>
      </c>
      <c r="F13" s="57">
        <v>190</v>
      </c>
      <c r="G13" s="50">
        <f t="shared" si="1"/>
        <v>100</v>
      </c>
      <c r="H13" s="41"/>
    </row>
    <row r="14" spans="1:8" ht="15.75" x14ac:dyDescent="0.25">
      <c r="A14" s="7" t="s">
        <v>27</v>
      </c>
      <c r="B14" s="1" t="s">
        <v>16</v>
      </c>
      <c r="C14" s="3"/>
      <c r="D14" s="47">
        <v>2.6</v>
      </c>
      <c r="E14" s="47">
        <v>2.6</v>
      </c>
      <c r="F14" s="47">
        <v>2.6</v>
      </c>
      <c r="G14" s="47">
        <f t="shared" ref="E14:G14" si="3">G15</f>
        <v>100</v>
      </c>
      <c r="H14" s="42"/>
    </row>
    <row r="15" spans="1:8" ht="15.75" x14ac:dyDescent="0.25">
      <c r="A15" s="8" t="s">
        <v>39</v>
      </c>
      <c r="B15" s="3" t="s">
        <v>16</v>
      </c>
      <c r="C15" s="3" t="s">
        <v>5</v>
      </c>
      <c r="D15" s="53">
        <v>2.6</v>
      </c>
      <c r="E15" s="32">
        <v>2.6</v>
      </c>
      <c r="F15" s="43">
        <v>2.6</v>
      </c>
      <c r="G15" s="50">
        <f t="shared" si="1"/>
        <v>100</v>
      </c>
      <c r="H15" s="41"/>
    </row>
    <row r="16" spans="1:8" x14ac:dyDescent="0.25">
      <c r="A16" s="6" t="s">
        <v>17</v>
      </c>
      <c r="B16" s="1" t="s">
        <v>18</v>
      </c>
      <c r="C16" s="1"/>
      <c r="D16" s="1" t="s">
        <v>56</v>
      </c>
      <c r="E16" s="37">
        <v>347.4</v>
      </c>
      <c r="F16" s="44">
        <v>533</v>
      </c>
      <c r="G16" s="50">
        <f t="shared" si="1"/>
        <v>100</v>
      </c>
      <c r="H16" s="42"/>
    </row>
    <row r="17" spans="1:8" x14ac:dyDescent="0.25">
      <c r="A17" s="2" t="s">
        <v>28</v>
      </c>
      <c r="B17" s="3" t="s">
        <v>18</v>
      </c>
      <c r="C17" s="3" t="s">
        <v>4</v>
      </c>
      <c r="D17" s="3" t="s">
        <v>57</v>
      </c>
      <c r="E17" s="32">
        <v>69.5</v>
      </c>
      <c r="F17" s="43">
        <v>130</v>
      </c>
      <c r="G17" s="50">
        <f t="shared" si="1"/>
        <v>100</v>
      </c>
      <c r="H17" s="41"/>
    </row>
    <row r="18" spans="1:8" ht="21" customHeight="1" x14ac:dyDescent="0.25">
      <c r="A18" s="2" t="s">
        <v>19</v>
      </c>
      <c r="B18" s="3" t="s">
        <v>18</v>
      </c>
      <c r="C18" s="3" t="s">
        <v>6</v>
      </c>
      <c r="D18" s="3" t="s">
        <v>58</v>
      </c>
      <c r="E18" s="32">
        <v>377.9</v>
      </c>
      <c r="F18" s="43">
        <v>403</v>
      </c>
      <c r="G18" s="50">
        <f t="shared" si="1"/>
        <v>100</v>
      </c>
      <c r="H18" s="41"/>
    </row>
    <row r="19" spans="1:8" x14ac:dyDescent="0.25">
      <c r="A19" s="6" t="s">
        <v>20</v>
      </c>
      <c r="B19" s="1" t="s">
        <v>22</v>
      </c>
      <c r="C19" s="1"/>
      <c r="D19" s="1" t="s">
        <v>59</v>
      </c>
      <c r="E19" s="1" t="s">
        <v>60</v>
      </c>
      <c r="F19" s="1" t="s">
        <v>59</v>
      </c>
      <c r="G19" s="1" t="s">
        <v>44</v>
      </c>
      <c r="H19" s="42"/>
    </row>
    <row r="20" spans="1:8" x14ac:dyDescent="0.25">
      <c r="A20" s="2" t="s">
        <v>21</v>
      </c>
      <c r="B20" s="3" t="s">
        <v>22</v>
      </c>
      <c r="C20" s="3" t="s">
        <v>4</v>
      </c>
      <c r="D20" s="3" t="s">
        <v>59</v>
      </c>
      <c r="E20" s="32">
        <v>20.7</v>
      </c>
      <c r="F20" s="43">
        <v>28.4</v>
      </c>
      <c r="G20" s="50">
        <f t="shared" si="1"/>
        <v>100</v>
      </c>
      <c r="H20" s="41"/>
    </row>
    <row r="21" spans="1:8" x14ac:dyDescent="0.25">
      <c r="A21" s="6" t="s">
        <v>37</v>
      </c>
      <c r="B21" s="1"/>
      <c r="C21" s="1"/>
      <c r="D21" s="1" t="s">
        <v>61</v>
      </c>
      <c r="E21" s="48" t="s">
        <v>62</v>
      </c>
      <c r="F21" s="48" t="s">
        <v>61</v>
      </c>
      <c r="G21" s="50">
        <f t="shared" si="1"/>
        <v>100</v>
      </c>
      <c r="H21" s="40"/>
    </row>
    <row r="22" spans="1:8" x14ac:dyDescent="0.25">
      <c r="B22" s="9"/>
      <c r="C22" s="9"/>
      <c r="D22" s="9"/>
    </row>
    <row r="23" spans="1:8" x14ac:dyDescent="0.25">
      <c r="B23" s="9"/>
      <c r="C23" s="9"/>
      <c r="D23" s="9"/>
    </row>
    <row r="24" spans="1:8" x14ac:dyDescent="0.25">
      <c r="B24" s="9"/>
      <c r="C24" s="9"/>
      <c r="D24" s="9"/>
    </row>
    <row r="25" spans="1:8" x14ac:dyDescent="0.25">
      <c r="B25" s="9"/>
      <c r="C25" s="9"/>
      <c r="D25" s="9"/>
    </row>
    <row r="26" spans="1:8" x14ac:dyDescent="0.25">
      <c r="B26" s="9"/>
      <c r="C26" s="9"/>
      <c r="D26" s="9"/>
    </row>
    <row r="27" spans="1:8" x14ac:dyDescent="0.25">
      <c r="B27" s="9"/>
      <c r="C27" s="9"/>
      <c r="D27" s="9"/>
    </row>
    <row r="28" spans="1:8" x14ac:dyDescent="0.25">
      <c r="B28" s="9"/>
      <c r="C28" s="9"/>
      <c r="D28" s="9"/>
    </row>
    <row r="29" spans="1:8" x14ac:dyDescent="0.25">
      <c r="B29" s="9"/>
      <c r="C29" s="9"/>
      <c r="D29" s="9"/>
    </row>
    <row r="30" spans="1:8" x14ac:dyDescent="0.25">
      <c r="B30" s="9"/>
      <c r="C30" s="9"/>
      <c r="D30" s="9"/>
    </row>
    <row r="31" spans="1:8" x14ac:dyDescent="0.25">
      <c r="B31" s="9"/>
      <c r="C31" s="9"/>
      <c r="D31" s="9"/>
    </row>
    <row r="32" spans="1:8" x14ac:dyDescent="0.25">
      <c r="B32" s="9"/>
      <c r="C32" s="9"/>
      <c r="D32" s="9"/>
    </row>
    <row r="33" spans="2:4" x14ac:dyDescent="0.25">
      <c r="B33" s="9"/>
      <c r="C33" s="9"/>
      <c r="D33" s="9"/>
    </row>
    <row r="34" spans="2:4" x14ac:dyDescent="0.25">
      <c r="B34" s="9"/>
      <c r="C34" s="9"/>
      <c r="D34" s="9"/>
    </row>
    <row r="35" spans="2:4" x14ac:dyDescent="0.25">
      <c r="B35" s="9"/>
      <c r="C35" s="9"/>
      <c r="D35" s="9"/>
    </row>
    <row r="36" spans="2:4" x14ac:dyDescent="0.25">
      <c r="B36" s="9"/>
      <c r="C36" s="9"/>
      <c r="D36" s="9"/>
    </row>
    <row r="37" spans="2:4" x14ac:dyDescent="0.25">
      <c r="B37" s="9"/>
      <c r="C37" s="9"/>
      <c r="D37" s="9"/>
    </row>
    <row r="38" spans="2:4" x14ac:dyDescent="0.25">
      <c r="B38" s="9"/>
      <c r="C38" s="9"/>
      <c r="D38" s="9"/>
    </row>
    <row r="39" spans="2:4" x14ac:dyDescent="0.25">
      <c r="B39" s="9"/>
      <c r="C39" s="9"/>
      <c r="D39" s="9"/>
    </row>
    <row r="40" spans="2:4" x14ac:dyDescent="0.25">
      <c r="B40" s="9"/>
      <c r="C40" s="9"/>
      <c r="D40" s="9"/>
    </row>
    <row r="41" spans="2:4" x14ac:dyDescent="0.25">
      <c r="B41" s="9"/>
      <c r="C41" s="9"/>
      <c r="D41" s="9"/>
    </row>
    <row r="42" spans="2:4" x14ac:dyDescent="0.25">
      <c r="B42" s="9"/>
      <c r="C42" s="9"/>
      <c r="D42" s="9"/>
    </row>
    <row r="43" spans="2:4" x14ac:dyDescent="0.25">
      <c r="B43" s="9"/>
      <c r="C43" s="9"/>
      <c r="D43" s="9"/>
    </row>
    <row r="44" spans="2:4" x14ac:dyDescent="0.25">
      <c r="B44" s="9"/>
      <c r="C44" s="9"/>
      <c r="D44" s="9"/>
    </row>
    <row r="45" spans="2:4" x14ac:dyDescent="0.25">
      <c r="B45" s="9"/>
      <c r="C45" s="9"/>
      <c r="D45" s="9"/>
    </row>
    <row r="46" spans="2:4" x14ac:dyDescent="0.25">
      <c r="B46" s="9"/>
      <c r="C46" s="9"/>
      <c r="D46" s="9"/>
    </row>
    <row r="47" spans="2:4" x14ac:dyDescent="0.25">
      <c r="B47" s="9"/>
      <c r="C47" s="9"/>
      <c r="D47" s="9"/>
    </row>
    <row r="48" spans="2:4" x14ac:dyDescent="0.25">
      <c r="B48" s="9"/>
      <c r="C48" s="9"/>
      <c r="D48" s="9"/>
    </row>
    <row r="49" spans="2:4" x14ac:dyDescent="0.25">
      <c r="B49" s="9"/>
      <c r="C49" s="9"/>
      <c r="D49" s="9"/>
    </row>
    <row r="50" spans="2:4" x14ac:dyDescent="0.25">
      <c r="B50" s="9"/>
      <c r="C50" s="9"/>
      <c r="D50" s="9"/>
    </row>
  </sheetData>
  <phoneticPr fontId="15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</vt:lpstr>
      <vt:lpstr>Доходы!Заголовки_для_печати</vt:lpstr>
      <vt:lpstr>Доходы!Область_печати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2020-11-10T04:47:39Z</cp:lastPrinted>
  <dcterms:created xsi:type="dcterms:W3CDTF">2013-04-15T09:56:00Z</dcterms:created>
  <dcterms:modified xsi:type="dcterms:W3CDTF">2023-11-13T08:25:45Z</dcterms:modified>
</cp:coreProperties>
</file>